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>
    <definedName name="_xlfn.IFERROR" hidden="1">#NAME?</definedName>
    <definedName name="_xlnm.Print_Area" localSheetId="0">'Munka1'!$A$1:$I$32</definedName>
  </definedNames>
  <calcPr fullCalcOnLoad="1"/>
</workbook>
</file>

<file path=xl/sharedStrings.xml><?xml version="1.0" encoding="utf-8"?>
<sst xmlns="http://schemas.openxmlformats.org/spreadsheetml/2006/main" count="37" uniqueCount="35">
  <si>
    <t>jobb</t>
  </si>
  <si>
    <t>bal</t>
  </si>
  <si>
    <t>Mérések</t>
  </si>
  <si>
    <t>Szépségpontok</t>
  </si>
  <si>
    <t>Levonás</t>
  </si>
  <si>
    <t>Paraméter</t>
  </si>
  <si>
    <t>Átlag</t>
  </si>
  <si>
    <t>Összeg</t>
  </si>
  <si>
    <t>Méret</t>
  </si>
  <si>
    <t>Szorzó</t>
  </si>
  <si>
    <t>Pontszám</t>
  </si>
  <si>
    <t>Összpontszám</t>
  </si>
  <si>
    <t>0 - 2 pont adható</t>
  </si>
  <si>
    <t>Összpontszám levonás nélkül</t>
  </si>
  <si>
    <t>Érem</t>
  </si>
  <si>
    <t>Elejtő neve:</t>
  </si>
  <si>
    <t>Elejtés helye:</t>
  </si>
  <si>
    <t>Elejtés ideje:</t>
  </si>
  <si>
    <r>
      <t>Őz (</t>
    </r>
    <r>
      <rPr>
        <b/>
        <i/>
        <sz val="14"/>
        <color indexed="8"/>
        <rFont val="Times New Roman"/>
        <family val="1"/>
      </rPr>
      <t>Capreolus capreolus</t>
    </r>
    <r>
      <rPr>
        <b/>
        <sz val="14"/>
        <color indexed="8"/>
        <rFont val="Times New Roman"/>
        <family val="1"/>
      </rPr>
      <t>)</t>
    </r>
  </si>
  <si>
    <t>Szín</t>
  </si>
  <si>
    <t>Gyöngyözöttség</t>
  </si>
  <si>
    <t>Koszorú</t>
  </si>
  <si>
    <t>Ágvégek</t>
  </si>
  <si>
    <t>Tömeg, alak, szabályosság</t>
  </si>
  <si>
    <t>0 - 5 pont vonható le</t>
  </si>
  <si>
    <t>0 - 4 pont adható</t>
  </si>
  <si>
    <t>0 - 5 pont adható</t>
  </si>
  <si>
    <t>Szárhossz (cm)</t>
  </si>
  <si>
    <t>X 0.5</t>
  </si>
  <si>
    <t>Terpesztés (cm)</t>
  </si>
  <si>
    <t>Száraz agancstömeg (g)</t>
  </si>
  <si>
    <t>Terpesztés aránya (%)</t>
  </si>
  <si>
    <r>
      <t>Agancs köbtartalma (cm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)</t>
    </r>
  </si>
  <si>
    <t>X 0.1</t>
  </si>
  <si>
    <t>X 0.3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</si>
</sst>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164" fontId="40" fillId="17" borderId="11" xfId="0" applyNumberFormat="1" applyFont="1" applyFill="1" applyBorder="1" applyAlignment="1">
      <alignment horizontal="center"/>
    </xf>
    <xf numFmtId="164" fontId="40" fillId="17" borderId="16" xfId="0" applyNumberFormat="1" applyFont="1" applyFill="1" applyBorder="1" applyAlignment="1">
      <alignment horizontal="center"/>
    </xf>
    <xf numFmtId="164" fontId="40" fillId="17" borderId="17" xfId="0" applyNumberFormat="1" applyFont="1" applyFill="1" applyBorder="1" applyAlignment="1">
      <alignment horizontal="center"/>
    </xf>
    <xf numFmtId="2" fontId="40" fillId="34" borderId="16" xfId="0" applyNumberFormat="1" applyFont="1" applyFill="1" applyBorder="1" applyAlignment="1">
      <alignment horizontal="center"/>
    </xf>
    <xf numFmtId="164" fontId="40" fillId="17" borderId="12" xfId="0" applyNumberFormat="1" applyFont="1" applyFill="1" applyBorder="1" applyAlignment="1">
      <alignment horizontal="center"/>
    </xf>
    <xf numFmtId="2" fontId="41" fillId="35" borderId="18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164" fontId="40" fillId="34" borderId="20" xfId="0" applyNumberFormat="1" applyFont="1" applyFill="1" applyBorder="1" applyAlignment="1">
      <alignment horizontal="center" vertical="center"/>
    </xf>
    <xf numFmtId="1" fontId="40" fillId="17" borderId="12" xfId="0" applyNumberFormat="1" applyFont="1" applyFill="1" applyBorder="1" applyAlignment="1">
      <alignment horizontal="center"/>
    </xf>
    <xf numFmtId="164" fontId="40" fillId="34" borderId="16" xfId="0" applyNumberFormat="1" applyFont="1" applyFill="1" applyBorder="1" applyAlignment="1">
      <alignment horizontal="center" vertical="center"/>
    </xf>
    <xf numFmtId="1" fontId="40" fillId="17" borderId="21" xfId="0" applyNumberFormat="1" applyFont="1" applyFill="1" applyBorder="1" applyAlignment="1">
      <alignment horizontal="center"/>
    </xf>
    <xf numFmtId="1" fontId="40" fillId="34" borderId="16" xfId="0" applyNumberFormat="1" applyFont="1" applyFill="1" applyBorder="1" applyAlignment="1">
      <alignment horizontal="center" vertical="center"/>
    </xf>
    <xf numFmtId="2" fontId="40" fillId="34" borderId="12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2" fontId="40" fillId="34" borderId="21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24" xfId="0" applyFont="1" applyFill="1" applyBorder="1" applyAlignment="1">
      <alignment horizontal="left" vertical="center"/>
    </xf>
    <xf numFmtId="0" fontId="40" fillId="33" borderId="25" xfId="0" applyFont="1" applyFill="1" applyBorder="1" applyAlignment="1">
      <alignment horizontal="left" vertical="center"/>
    </xf>
    <xf numFmtId="0" fontId="40" fillId="36" borderId="26" xfId="0" applyFont="1" applyFill="1" applyBorder="1" applyAlignment="1">
      <alignment horizontal="center" vertical="center"/>
    </xf>
    <xf numFmtId="0" fontId="40" fillId="36" borderId="27" xfId="0" applyFont="1" applyFill="1" applyBorder="1" applyAlignment="1">
      <alignment horizontal="center" vertical="center"/>
    </xf>
    <xf numFmtId="0" fontId="40" fillId="36" borderId="28" xfId="0" applyFont="1" applyFill="1" applyBorder="1" applyAlignment="1">
      <alignment horizontal="center" vertical="center"/>
    </xf>
    <xf numFmtId="0" fontId="40" fillId="36" borderId="29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0" borderId="38" xfId="0" applyFont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33" borderId="38" xfId="0" applyFont="1" applyFill="1" applyBorder="1" applyAlignment="1">
      <alignment horizontal="left"/>
    </xf>
    <xf numFmtId="0" fontId="40" fillId="33" borderId="32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center" vertical="center"/>
    </xf>
    <xf numFmtId="0" fontId="43" fillId="37" borderId="22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43" fillId="37" borderId="18" xfId="0" applyFont="1" applyFill="1" applyBorder="1" applyAlignment="1">
      <alignment horizontal="center"/>
    </xf>
    <xf numFmtId="2" fontId="40" fillId="34" borderId="1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33" borderId="38" xfId="0" applyFont="1" applyFill="1" applyBorder="1" applyAlignment="1">
      <alignment horizontal="left" vertical="center"/>
    </xf>
    <xf numFmtId="0" fontId="40" fillId="33" borderId="32" xfId="0" applyFont="1" applyFill="1" applyBorder="1" applyAlignment="1">
      <alignment horizontal="left" vertical="center"/>
    </xf>
    <xf numFmtId="0" fontId="40" fillId="36" borderId="21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showGridLines="0" tabSelected="1" workbookViewId="0" topLeftCell="A1">
      <selection activeCell="B1" sqref="B1:H1"/>
    </sheetView>
  </sheetViews>
  <sheetFormatPr defaultColWidth="0" defaultRowHeight="15" zeroHeight="1"/>
  <cols>
    <col min="1" max="1" width="9.140625" style="1" customWidth="1"/>
    <col min="2" max="2" width="25.28125" style="1" bestFit="1" customWidth="1"/>
    <col min="3" max="3" width="4.421875" style="1" bestFit="1" customWidth="1"/>
    <col min="4" max="5" width="9.140625" style="1" customWidth="1"/>
    <col min="6" max="7" width="11.28125" style="1" customWidth="1"/>
    <col min="8" max="8" width="11.28125" style="2" customWidth="1"/>
    <col min="9" max="9" width="9.140625" style="1" customWidth="1"/>
    <col min="10" max="16384" width="0" style="1" hidden="1" customWidth="1"/>
  </cols>
  <sheetData>
    <row r="1" spans="2:8" ht="19.5">
      <c r="B1" s="58" t="s">
        <v>18</v>
      </c>
      <c r="C1" s="58"/>
      <c r="D1" s="58"/>
      <c r="E1" s="58"/>
      <c r="F1" s="58"/>
      <c r="G1" s="58"/>
      <c r="H1" s="58"/>
    </row>
    <row r="2" spans="2:8" ht="42" customHeight="1">
      <c r="B2" s="17"/>
      <c r="C2" s="17"/>
      <c r="D2" s="17"/>
      <c r="E2" s="17"/>
      <c r="F2" s="17"/>
      <c r="G2" s="17"/>
      <c r="H2" s="17"/>
    </row>
    <row r="3" spans="2:8" ht="18" customHeight="1">
      <c r="B3" s="18" t="s">
        <v>15</v>
      </c>
      <c r="C3" s="58"/>
      <c r="D3" s="58"/>
      <c r="E3" s="58"/>
      <c r="F3" s="58"/>
      <c r="G3" s="58"/>
      <c r="H3" s="58"/>
    </row>
    <row r="4" spans="2:8" ht="18" customHeight="1">
      <c r="B4" s="18" t="s">
        <v>16</v>
      </c>
      <c r="C4" s="58"/>
      <c r="D4" s="58"/>
      <c r="E4" s="58"/>
      <c r="F4" s="58"/>
      <c r="G4" s="58"/>
      <c r="H4" s="58"/>
    </row>
    <row r="5" spans="2:8" ht="18" customHeight="1">
      <c r="B5" s="18" t="s">
        <v>17</v>
      </c>
      <c r="C5" s="58"/>
      <c r="D5" s="58"/>
      <c r="E5" s="58"/>
      <c r="F5" s="58"/>
      <c r="G5" s="58"/>
      <c r="H5" s="58"/>
    </row>
    <row r="6" ht="31.5" customHeight="1" thickBot="1"/>
    <row r="7" spans="2:8" ht="16.5" thickBot="1">
      <c r="B7" s="54" t="s">
        <v>2</v>
      </c>
      <c r="C7" s="55"/>
      <c r="D7" s="55"/>
      <c r="E7" s="55"/>
      <c r="F7" s="55"/>
      <c r="G7" s="55"/>
      <c r="H7" s="56"/>
    </row>
    <row r="8" spans="2:8" s="2" customFormat="1" ht="15">
      <c r="B8" s="48" t="s">
        <v>5</v>
      </c>
      <c r="C8" s="49"/>
      <c r="D8" s="5" t="s">
        <v>8</v>
      </c>
      <c r="E8" s="5" t="s">
        <v>7</v>
      </c>
      <c r="F8" s="5" t="s">
        <v>6</v>
      </c>
      <c r="G8" s="5" t="s">
        <v>9</v>
      </c>
      <c r="H8" s="6" t="s">
        <v>10</v>
      </c>
    </row>
    <row r="9" spans="2:8" ht="15">
      <c r="B9" s="30" t="s">
        <v>27</v>
      </c>
      <c r="C9" s="7" t="s">
        <v>0</v>
      </c>
      <c r="D9" s="15">
        <v>0</v>
      </c>
      <c r="E9" s="61"/>
      <c r="F9" s="28">
        <f>_xlfn.IFERROR(AVERAGE(D9:D10),"")</f>
        <v>0</v>
      </c>
      <c r="G9" s="50" t="s">
        <v>28</v>
      </c>
      <c r="H9" s="57">
        <f>_xlfn.IFERROR(F9*0.5,"")</f>
        <v>0</v>
      </c>
    </row>
    <row r="10" spans="2:8" ht="15">
      <c r="B10" s="30"/>
      <c r="C10" s="7" t="s">
        <v>1</v>
      </c>
      <c r="D10" s="15">
        <v>0</v>
      </c>
      <c r="E10" s="62"/>
      <c r="F10" s="29"/>
      <c r="G10" s="50"/>
      <c r="H10" s="57"/>
    </row>
    <row r="11" spans="2:8" ht="15">
      <c r="B11" s="59" t="s">
        <v>29</v>
      </c>
      <c r="C11" s="60"/>
      <c r="D11" s="15">
        <v>0</v>
      </c>
      <c r="E11" s="53" t="s">
        <v>31</v>
      </c>
      <c r="F11" s="53"/>
      <c r="G11" s="25">
        <f>_xlfn.IFERROR((D11/F9)*100,0)</f>
        <v>0</v>
      </c>
      <c r="H11" s="24">
        <f>IF(G11&gt;=75,0,IF(G11&gt;=45,4,IF(G11&gt;=40,3,IF(G11&gt;=35,2,IF(G11&gt;=30,1,0)))))</f>
        <v>0</v>
      </c>
    </row>
    <row r="12" spans="2:16" s="3" customFormat="1" ht="15">
      <c r="B12" s="51" t="s">
        <v>30</v>
      </c>
      <c r="C12" s="52"/>
      <c r="D12" s="21">
        <v>0</v>
      </c>
      <c r="E12" s="33"/>
      <c r="F12" s="34"/>
      <c r="G12" s="4" t="s">
        <v>33</v>
      </c>
      <c r="H12" s="22">
        <f>_xlfn.IFERROR(D12*0.1,"")</f>
        <v>0</v>
      </c>
      <c r="I12" s="1"/>
      <c r="J12" s="1"/>
      <c r="K12" s="1"/>
      <c r="L12" s="1"/>
      <c r="M12" s="1"/>
      <c r="N12" s="1"/>
      <c r="O12" s="1"/>
      <c r="P12" s="1"/>
    </row>
    <row r="13" spans="2:8" ht="15.75" customHeight="1" thickBot="1">
      <c r="B13" s="31" t="s">
        <v>32</v>
      </c>
      <c r="C13" s="32"/>
      <c r="D13" s="23">
        <v>0</v>
      </c>
      <c r="E13" s="35"/>
      <c r="F13" s="36"/>
      <c r="G13" s="19" t="s">
        <v>34</v>
      </c>
      <c r="H13" s="20">
        <f>_xlfn.IFERROR(D13*0.3,"")</f>
        <v>0</v>
      </c>
    </row>
    <row r="14" spans="2:8" ht="16.5" thickBot="1">
      <c r="B14" s="54" t="s">
        <v>3</v>
      </c>
      <c r="C14" s="55"/>
      <c r="D14" s="55"/>
      <c r="E14" s="55"/>
      <c r="F14" s="55"/>
      <c r="G14" s="55"/>
      <c r="H14" s="56"/>
    </row>
    <row r="15" spans="2:8" ht="15">
      <c r="B15" s="8" t="s">
        <v>19</v>
      </c>
      <c r="C15" s="40" t="s">
        <v>25</v>
      </c>
      <c r="D15" s="41"/>
      <c r="E15" s="41"/>
      <c r="F15" s="41"/>
      <c r="G15" s="42"/>
      <c r="H15" s="11">
        <v>0</v>
      </c>
    </row>
    <row r="16" spans="2:8" ht="15">
      <c r="B16" s="8" t="s">
        <v>20</v>
      </c>
      <c r="C16" s="37" t="s">
        <v>25</v>
      </c>
      <c r="D16" s="38"/>
      <c r="E16" s="38"/>
      <c r="F16" s="38"/>
      <c r="G16" s="39"/>
      <c r="H16" s="11">
        <v>0</v>
      </c>
    </row>
    <row r="17" spans="2:8" ht="15">
      <c r="B17" s="8" t="s">
        <v>21</v>
      </c>
      <c r="C17" s="37" t="s">
        <v>25</v>
      </c>
      <c r="D17" s="38"/>
      <c r="E17" s="38"/>
      <c r="F17" s="38"/>
      <c r="G17" s="39"/>
      <c r="H17" s="11">
        <v>0</v>
      </c>
    </row>
    <row r="18" spans="2:8" ht="15">
      <c r="B18" s="8" t="s">
        <v>22</v>
      </c>
      <c r="C18" s="37" t="s">
        <v>12</v>
      </c>
      <c r="D18" s="38"/>
      <c r="E18" s="38"/>
      <c r="F18" s="38"/>
      <c r="G18" s="39"/>
      <c r="H18" s="11">
        <v>0</v>
      </c>
    </row>
    <row r="19" spans="2:8" ht="15">
      <c r="B19" s="9" t="s">
        <v>23</v>
      </c>
      <c r="C19" s="37" t="s">
        <v>26</v>
      </c>
      <c r="D19" s="38"/>
      <c r="E19" s="38"/>
      <c r="F19" s="38"/>
      <c r="G19" s="39"/>
      <c r="H19" s="12">
        <v>0</v>
      </c>
    </row>
    <row r="20" spans="2:8" ht="15">
      <c r="B20" s="47"/>
      <c r="C20" s="38"/>
      <c r="D20" s="38"/>
      <c r="E20" s="46" t="s">
        <v>13</v>
      </c>
      <c r="F20" s="46"/>
      <c r="G20" s="46"/>
      <c r="H20" s="14">
        <f>SUM(H9:H13,H15:H19)</f>
        <v>0</v>
      </c>
    </row>
    <row r="21" spans="2:8" ht="15.75" thickBot="1">
      <c r="B21" s="10" t="s">
        <v>4</v>
      </c>
      <c r="C21" s="43" t="s">
        <v>24</v>
      </c>
      <c r="D21" s="44"/>
      <c r="E21" s="44"/>
      <c r="F21" s="44"/>
      <c r="G21" s="45"/>
      <c r="H21" s="13">
        <v>0</v>
      </c>
    </row>
    <row r="22" ht="15.75" thickBot="1"/>
    <row r="23" spans="6:8" ht="16.5" thickBot="1">
      <c r="F23" s="26" t="s">
        <v>11</v>
      </c>
      <c r="G23" s="27"/>
      <c r="H23" s="16">
        <f>H20-H21</f>
        <v>0</v>
      </c>
    </row>
    <row r="24" ht="15.75" thickBot="1"/>
    <row r="25" spans="6:8" ht="16.5" thickBot="1">
      <c r="F25" s="26" t="s">
        <v>14</v>
      </c>
      <c r="G25" s="27"/>
      <c r="H25" s="16">
        <f>IF(H23&gt;=130,"Arany",IF(H23&gt;=115,"Ezüst",IF(H23&gt;=105,"Bronz","")))</f>
      </c>
    </row>
    <row r="26" ht="15"/>
    <row r="27" ht="15"/>
    <row r="28" ht="15"/>
    <row r="29" ht="15"/>
    <row r="30" ht="15"/>
    <row r="31" ht="15"/>
    <row r="32" ht="15"/>
    <row r="33" ht="15" hidden="1"/>
  </sheetData>
  <sheetProtection/>
  <mergeCells count="27">
    <mergeCell ref="B1:H1"/>
    <mergeCell ref="F25:G25"/>
    <mergeCell ref="C3:H3"/>
    <mergeCell ref="C4:H4"/>
    <mergeCell ref="C5:H5"/>
    <mergeCell ref="C16:G16"/>
    <mergeCell ref="C17:G17"/>
    <mergeCell ref="C18:G18"/>
    <mergeCell ref="B11:C11"/>
    <mergeCell ref="E9:E10"/>
    <mergeCell ref="B8:C8"/>
    <mergeCell ref="G9:G10"/>
    <mergeCell ref="B12:C12"/>
    <mergeCell ref="E11:F11"/>
    <mergeCell ref="B7:H7"/>
    <mergeCell ref="B14:H14"/>
    <mergeCell ref="H9:H10"/>
    <mergeCell ref="F23:G23"/>
    <mergeCell ref="F9:F10"/>
    <mergeCell ref="B9:B10"/>
    <mergeCell ref="B13:C13"/>
    <mergeCell ref="E12:F13"/>
    <mergeCell ref="C19:G19"/>
    <mergeCell ref="C15:G15"/>
    <mergeCell ref="C21:G21"/>
    <mergeCell ref="E20:G20"/>
    <mergeCell ref="B20:D20"/>
  </mergeCells>
  <printOptions/>
  <pageMargins left="0.7" right="0.7" top="0.75" bottom="0.75" header="0.3" footer="0.3"/>
  <pageSetup horizontalDpi="600" verticalDpi="600" orientation="portrait" paperSize="9" scale="87" r:id="rId1"/>
  <ignoredErrors>
    <ignoredError sqref="F9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Imre</dc:creator>
  <cp:keywords/>
  <dc:description/>
  <cp:lastModifiedBy>Kovács Imre</cp:lastModifiedBy>
  <cp:lastPrinted>2016-06-09T12:30:17Z</cp:lastPrinted>
  <dcterms:created xsi:type="dcterms:W3CDTF">2016-06-09T11:04:31Z</dcterms:created>
  <dcterms:modified xsi:type="dcterms:W3CDTF">2016-06-10T07:59:44Z</dcterms:modified>
  <cp:category/>
  <cp:version/>
  <cp:contentType/>
  <cp:contentStatus/>
</cp:coreProperties>
</file>